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Kerosene'!$A$1:$AB$54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V5" i="1"/>
  <c r="V5" i="2"/>
  <c r="U5" i="1"/>
  <c r="U5" i="2"/>
  <c r="U6" i="3" l="1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U5" i="3"/>
  <c r="T5" i="3"/>
  <c r="Q43" i="1" l="1"/>
  <c r="R43" i="1"/>
  <c r="O42" i="1" l="1"/>
  <c r="P43" i="1" s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<sst xmlns="http://schemas.openxmlformats.org/spreadsheetml/2006/main" count="114" uniqueCount="58">
  <si>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</si>
  <si>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</si>
  <si>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</si>
  <si>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</si>
  <si>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</si>
  <si>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</si>
  <si>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</si>
  <si>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</si>
  <si>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</si>
  <si>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</si>
  <si>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</si>
  <si>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</si>
  <si>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</si>
  <si>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</si>
  <si>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</si>
  <si>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</si>
  <si>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</si>
  <si>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</si>
  <si>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</si>
  <si>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</si>
  <si>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</si>
  <si>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</si>
  <si>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</si>
  <si>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</si>
  <si>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</si>
  <si>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</si>
  <si>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</si>
  <si>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</si>
  <si>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</si>
  <si>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</si>
  <si>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</si>
  <si>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</si>
  <si>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</si>
  <si>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</si>
  <si>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</si>
  <si>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</si>
  <si>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</si>
  <si>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</si>
  <si>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</si>
  <si>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</si>
  <si>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</si>
  <si>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</si>
  <si>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</si>
  <si>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</si>
  <si>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</si>
  <si>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</si>
  <si>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</si>
  <si>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</si>
  <si>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</si>
  <si>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</si>
  <si>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STATES WITH THE HIGHEST AVERAGE PRICES IN MAY</t>
  </si>
  <si>
    <t>STATES WITH THE LOWEST AVERAGE PRICES IN MAY</t>
  </si>
  <si>
    <t>(June 2016-June 2017)</t>
  </si>
  <si>
    <t>May 2017-June 2017</t>
  </si>
  <si>
    <t>STATES WITH THE HIGHEST AVERAGE PRICES IN FEBRUARY</t>
  </si>
  <si>
    <t>STATES WITH THE LOWEST AVERAGE PRICES IN FEBRUARY</t>
  </si>
  <si>
    <t>(July 2016-July 2017)</t>
  </si>
  <si>
    <t>June 2017-July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</si>
</sst>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</cellXfs>
  <cellStyles count="9">
    <cellStyle name="Normal" xfId="0" builtinId="0"/>
    <cellStyle name="Normal_Sheet1" xfId="2"/>
    <cellStyle name="Normal_Sheet1 2" xfId="6"/>
    <cellStyle name="Normal_Sheet10" xfId="8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pane xSplit="1" topLeftCell="G1" activePane="topRight" state="frozen"/>
      <selection activeCell="V5" sqref="V5:V42"/>
      <selection pane="topRight" activeCell="A46" sqref="A46:A54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9"/>
    <col min="15" max="20" width="9.140625" style="28"/>
    <col min="21" max="21" width="19" style="27" customWidth="1"/>
    <col min="22" max="22" width="20.28515625" style="27" customWidth="1"/>
  </cols>
  <sheetData>
    <row r="1" spans="1:22" ht="21" x14ac:dyDescent="0.35">
      <c r="A1" s="22" t="s">
        <v>46</v>
      </c>
    </row>
    <row r="2" spans="1:22" ht="21" x14ac:dyDescent="0.35">
      <c r="A2" s="22" t="s">
        <v>48</v>
      </c>
    </row>
    <row r="3" spans="1:22" ht="21" x14ac:dyDescent="0.35">
      <c r="A3" s="11" t="s">
        <v>42</v>
      </c>
      <c r="U3" s="25" t="s">
        <v>40</v>
      </c>
      <c r="V3" s="26" t="s">
        <v>41</v>
      </c>
    </row>
    <row r="4" spans="1:22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0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6" t="s">
        <v>56</v>
      </c>
      <c r="V4" s="26" t="s">
        <v>57</v>
      </c>
    </row>
    <row r="5" spans="1:22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8">
        <v>339.3518518518519</v>
      </c>
      <c r="P5" s="38">
        <v>306.37254901960802</v>
      </c>
      <c r="Q5" s="38">
        <v>283.33333333333331</v>
      </c>
      <c r="R5" s="38">
        <v>299.16666666666703</v>
      </c>
      <c r="S5" s="38">
        <v>313.02083333333337</v>
      </c>
      <c r="T5" s="38">
        <v>312.77777777777777</v>
      </c>
      <c r="U5" s="36">
        <f>(T5-H5)/H5*100</f>
        <v>-13.550863723608458</v>
      </c>
      <c r="V5" s="36">
        <f>(T5-S5)/S5*100</f>
        <v>-7.7648363838061812E-2</v>
      </c>
    </row>
    <row r="6" spans="1:22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8">
        <v>346.66666666666669</v>
      </c>
      <c r="P6" s="38">
        <v>293.33333333333337</v>
      </c>
      <c r="Q6" s="38">
        <v>278.33333333333337</v>
      </c>
      <c r="R6" s="38">
        <v>285</v>
      </c>
      <c r="S6" s="38">
        <v>270.83333333333337</v>
      </c>
      <c r="T6" s="38">
        <v>250</v>
      </c>
      <c r="U6" s="36">
        <f t="shared" ref="U6:U42" si="0">(T6-H6)/H6*100</f>
        <v>-22.680412371134029</v>
      </c>
      <c r="V6" s="36">
        <f t="shared" ref="V6:V42" si="1">(T6-S6)/S6*100</f>
        <v>-7.6923076923077049</v>
      </c>
    </row>
    <row r="7" spans="1:22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8">
        <v>366.66666666666669</v>
      </c>
      <c r="P7" s="38">
        <v>298.1481481481481</v>
      </c>
      <c r="Q7" s="38">
        <v>264.58333333333337</v>
      </c>
      <c r="R7" s="38">
        <v>288.75</v>
      </c>
      <c r="S7" s="38">
        <v>225</v>
      </c>
      <c r="T7" s="38">
        <v>250</v>
      </c>
      <c r="U7" s="36">
        <f t="shared" si="0"/>
        <v>-11.76470588235297</v>
      </c>
      <c r="V7" s="36">
        <f t="shared" si="1"/>
        <v>11.111111111111111</v>
      </c>
    </row>
    <row r="8" spans="1:22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8">
        <v>339.39393939393943</v>
      </c>
      <c r="P8" s="38">
        <v>315.15151515151518</v>
      </c>
      <c r="Q8" s="38">
        <v>285.41666666666669</v>
      </c>
      <c r="R8" s="38">
        <v>293.58974358974359</v>
      </c>
      <c r="S8" s="38">
        <v>284.72222222222223</v>
      </c>
      <c r="T8" s="38">
        <v>276.38888888888891</v>
      </c>
      <c r="U8" s="36">
        <f t="shared" si="0"/>
        <v>-14.110225763612203</v>
      </c>
      <c r="V8" s="36">
        <f t="shared" si="1"/>
        <v>-2.9268292682926762</v>
      </c>
    </row>
    <row r="9" spans="1:22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8">
        <v>339.39393939393943</v>
      </c>
      <c r="P9" s="38">
        <v>316.66666666666663</v>
      </c>
      <c r="Q9" s="38">
        <v>296.21212121212119</v>
      </c>
      <c r="R9" s="38">
        <v>334.52380952380958</v>
      </c>
      <c r="S9" s="38">
        <v>288.88888888888897</v>
      </c>
      <c r="T9" s="38">
        <v>286.66666666666674</v>
      </c>
      <c r="U9" s="36">
        <f t="shared" si="0"/>
        <v>-3.7313432835820435</v>
      </c>
      <c r="V9" s="36">
        <f t="shared" si="1"/>
        <v>-0.76923076923077116</v>
      </c>
    </row>
    <row r="10" spans="1:22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8">
        <v>385.41666666666674</v>
      </c>
      <c r="P10" s="38">
        <v>301.66666666666669</v>
      </c>
      <c r="Q10" s="38">
        <v>266.66666666666669</v>
      </c>
      <c r="R10" s="38">
        <v>321.66666666666669</v>
      </c>
      <c r="S10" s="38">
        <v>299.33333333333331</v>
      </c>
      <c r="T10" s="38">
        <v>289.58333333333331</v>
      </c>
      <c r="U10" s="36">
        <f t="shared" si="0"/>
        <v>10.568181818181802</v>
      </c>
      <c r="V10" s="36">
        <f t="shared" si="1"/>
        <v>-3.2572383073496662</v>
      </c>
    </row>
    <row r="11" spans="1:22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8">
        <v>362.82051282051276</v>
      </c>
      <c r="P11" s="38">
        <v>323.61111111111114</v>
      </c>
      <c r="Q11" s="38">
        <v>285.60606060606057</v>
      </c>
      <c r="R11" s="38">
        <v>309.76190476190499</v>
      </c>
      <c r="S11" s="38">
        <v>298.8095238095238</v>
      </c>
      <c r="T11" s="38">
        <v>332.14285714285717</v>
      </c>
      <c r="U11" s="36">
        <f t="shared" si="0"/>
        <v>6.4147018030513054</v>
      </c>
      <c r="V11" s="36">
        <f t="shared" si="1"/>
        <v>11.15537848605579</v>
      </c>
    </row>
    <row r="12" spans="1:22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8">
        <v>344.4444444444444</v>
      </c>
      <c r="P12" s="38">
        <v>284.72222222222223</v>
      </c>
      <c r="Q12" s="38">
        <v>280.95238095238102</v>
      </c>
      <c r="R12" s="38">
        <v>316.66666666666669</v>
      </c>
      <c r="S12" s="38">
        <v>291.66666666666669</v>
      </c>
      <c r="T12" s="38">
        <v>279.16666666666703</v>
      </c>
      <c r="U12" s="36">
        <f t="shared" si="0"/>
        <v>-5.9948979591835609</v>
      </c>
      <c r="V12" s="36">
        <f t="shared" si="1"/>
        <v>-4.2857142857141683</v>
      </c>
    </row>
    <row r="13" spans="1:22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8">
        <v>368.18181818181813</v>
      </c>
      <c r="P13" s="38">
        <v>333.33333333333343</v>
      </c>
      <c r="Q13" s="38">
        <v>289.58333333333337</v>
      </c>
      <c r="R13" s="38">
        <v>291.66666666666703</v>
      </c>
      <c r="S13" s="38">
        <v>304.54545454545456</v>
      </c>
      <c r="T13" s="38">
        <v>281.94444444444451</v>
      </c>
      <c r="U13" s="36">
        <f t="shared" si="0"/>
        <v>-28.014184397163117</v>
      </c>
      <c r="V13" s="36">
        <f t="shared" si="1"/>
        <v>-7.4212271973465818</v>
      </c>
    </row>
    <row r="14" spans="1:22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8">
        <v>346.66666666666674</v>
      </c>
      <c r="P14" s="38">
        <v>339.70588235294105</v>
      </c>
      <c r="Q14" s="38">
        <v>291.66666666666669</v>
      </c>
      <c r="R14" s="38">
        <v>317.77777777777777</v>
      </c>
      <c r="S14" s="38">
        <v>321.2962962962963</v>
      </c>
      <c r="T14" s="38">
        <v>274.07407407407413</v>
      </c>
      <c r="U14" s="36">
        <f t="shared" si="0"/>
        <v>-21.693121693121689</v>
      </c>
      <c r="V14" s="36">
        <f t="shared" si="1"/>
        <v>-14.69740634005762</v>
      </c>
    </row>
    <row r="15" spans="1:22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8">
        <v>348.8095238095238</v>
      </c>
      <c r="P15" s="38">
        <v>315.15151515151513</v>
      </c>
      <c r="Q15" s="38">
        <v>284.72222222222223</v>
      </c>
      <c r="R15" s="38">
        <v>284.61538461538464</v>
      </c>
      <c r="S15" s="38">
        <v>284.61538461538464</v>
      </c>
      <c r="T15" s="38">
        <v>284.52380952380958</v>
      </c>
      <c r="U15" s="36">
        <f t="shared" si="0"/>
        <v>-5.5086979441222912</v>
      </c>
      <c r="V15" s="36">
        <f t="shared" si="1"/>
        <v>-3.2175032175023321E-2</v>
      </c>
    </row>
    <row r="16" spans="1:22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8">
        <v>355.5555555555556</v>
      </c>
      <c r="P16" s="38">
        <v>309.52380952380958</v>
      </c>
      <c r="Q16" s="38">
        <v>280.5555555555556</v>
      </c>
      <c r="R16" s="38">
        <v>311.66666666666703</v>
      </c>
      <c r="S16" s="38">
        <v>304.76190476190476</v>
      </c>
      <c r="T16" s="38">
        <v>272.61904761904765</v>
      </c>
      <c r="U16" s="36">
        <f t="shared" si="0"/>
        <v>-21.575342465753423</v>
      </c>
      <c r="V16" s="36">
        <f t="shared" si="1"/>
        <v>-10.546874999999989</v>
      </c>
    </row>
    <row r="17" spans="1:22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8">
        <v>356.25</v>
      </c>
      <c r="P17" s="38">
        <v>315.38461538461547</v>
      </c>
      <c r="Q17" s="38">
        <v>285.89743589743591</v>
      </c>
      <c r="R17" s="38">
        <v>307.77777777777789</v>
      </c>
      <c r="S17" s="38">
        <v>284.44444444444446</v>
      </c>
      <c r="T17" s="38">
        <v>303.84615384615387</v>
      </c>
      <c r="U17" s="36">
        <f t="shared" si="0"/>
        <v>4.1758241758241761</v>
      </c>
      <c r="V17" s="36">
        <f t="shared" si="1"/>
        <v>6.8209134615384652</v>
      </c>
    </row>
    <row r="18" spans="1:22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8">
        <v>412.50000000000011</v>
      </c>
      <c r="P18" s="38">
        <v>308.33333333333337</v>
      </c>
      <c r="Q18" s="38">
        <v>291.66666666666663</v>
      </c>
      <c r="R18" s="38">
        <v>314.44444444444446</v>
      </c>
      <c r="S18" s="38">
        <v>297.61904761904759</v>
      </c>
      <c r="T18" s="38">
        <v>292.5</v>
      </c>
      <c r="U18" s="36">
        <f t="shared" si="0"/>
        <v>-9.4955156950672617</v>
      </c>
      <c r="V18" s="36">
        <f t="shared" si="1"/>
        <v>-1.7199999999999909</v>
      </c>
    </row>
    <row r="19" spans="1:22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8">
        <v>355.55555555555554</v>
      </c>
      <c r="P19" s="38">
        <v>319.33333333333326</v>
      </c>
      <c r="Q19" s="38">
        <v>285.57692307692315</v>
      </c>
      <c r="R19" s="38">
        <v>305.308641975309</v>
      </c>
      <c r="S19" s="38">
        <v>303.030303030303</v>
      </c>
      <c r="T19" s="38">
        <v>306.25000000000006</v>
      </c>
      <c r="U19" s="36">
        <f t="shared" si="0"/>
        <v>-9.8773841961852753</v>
      </c>
      <c r="V19" s="36">
        <f t="shared" si="1"/>
        <v>1.062500000000028</v>
      </c>
    </row>
    <row r="20" spans="1:22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8">
        <v>291.66666666666669</v>
      </c>
      <c r="P20" s="38">
        <v>273.80952380952385</v>
      </c>
      <c r="Q20" s="38">
        <v>266.02564102564099</v>
      </c>
      <c r="R20" s="38">
        <v>288.33333333333337</v>
      </c>
      <c r="S20" s="38">
        <v>261.11111111111114</v>
      </c>
      <c r="T20" s="38">
        <v>276.92307692307696</v>
      </c>
      <c r="U20" s="36">
        <f t="shared" si="0"/>
        <v>1.3133208255159479</v>
      </c>
      <c r="V20" s="36">
        <f t="shared" si="1"/>
        <v>6.0556464811783988</v>
      </c>
    </row>
    <row r="21" spans="1:22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8">
        <v>361.11111111111109</v>
      </c>
      <c r="P21" s="38">
        <v>328.50877192982455</v>
      </c>
      <c r="Q21" s="38">
        <v>294.60784313725492</v>
      </c>
      <c r="R21" s="38">
        <v>319.74358974359001</v>
      </c>
      <c r="S21" s="38">
        <v>315.47619047619048</v>
      </c>
      <c r="T21" s="38">
        <v>339.28571428571422</v>
      </c>
      <c r="U21" s="36">
        <f t="shared" si="0"/>
        <v>-1.1352885525071161</v>
      </c>
      <c r="V21" s="36">
        <f t="shared" si="1"/>
        <v>7.5471698113207326</v>
      </c>
    </row>
    <row r="22" spans="1:22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8">
        <v>320.83333333333343</v>
      </c>
      <c r="P22" s="38">
        <v>313.46153846153845</v>
      </c>
      <c r="Q22" s="38">
        <v>274.3055555555556</v>
      </c>
      <c r="R22" s="38">
        <v>306.94444444444446</v>
      </c>
      <c r="S22" s="38">
        <v>276.38888888888891</v>
      </c>
      <c r="T22" s="38">
        <v>255.12820512820514</v>
      </c>
      <c r="U22" s="36">
        <f t="shared" si="0"/>
        <v>-13.352685050798257</v>
      </c>
      <c r="V22" s="36">
        <f t="shared" si="1"/>
        <v>-7.692307692307697</v>
      </c>
    </row>
    <row r="23" spans="1:22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8">
        <v>303.24074074074076</v>
      </c>
      <c r="P23" s="38">
        <v>331.11111111111114</v>
      </c>
      <c r="Q23" s="38">
        <v>263</v>
      </c>
      <c r="R23" s="38">
        <v>312.222222222222</v>
      </c>
      <c r="S23" s="38">
        <v>286.14583333333337</v>
      </c>
      <c r="T23" s="38">
        <v>249.07407407407405</v>
      </c>
      <c r="U23" s="36">
        <f t="shared" si="0"/>
        <v>-11.440329218107022</v>
      </c>
      <c r="V23" s="36">
        <f t="shared" si="1"/>
        <v>-12.955547465922439</v>
      </c>
    </row>
    <row r="24" spans="1:22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8">
        <v>318.75000000000006</v>
      </c>
      <c r="P24" s="38">
        <v>305.95238095238102</v>
      </c>
      <c r="Q24" s="38">
        <v>287.17948717948718</v>
      </c>
      <c r="R24" s="38">
        <v>300</v>
      </c>
      <c r="S24" s="38">
        <v>273.80952380952385</v>
      </c>
      <c r="T24" s="38">
        <v>244.87179487179486</v>
      </c>
      <c r="U24" s="36">
        <f t="shared" si="0"/>
        <v>-24.654832347140058</v>
      </c>
      <c r="V24" s="36">
        <f t="shared" si="1"/>
        <v>-10.568561872909717</v>
      </c>
    </row>
    <row r="25" spans="1:22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8">
        <v>286.11111111111114</v>
      </c>
      <c r="P25" s="38">
        <v>301.66666666666674</v>
      </c>
      <c r="Q25" s="38">
        <v>266.66666666666663</v>
      </c>
      <c r="R25" s="38">
        <v>302.38095238095241</v>
      </c>
      <c r="S25" s="38">
        <v>267.85714285714289</v>
      </c>
      <c r="T25" s="38">
        <v>248.80952380952382</v>
      </c>
      <c r="U25" s="36">
        <f t="shared" si="0"/>
        <v>-10.152116402116409</v>
      </c>
      <c r="V25" s="36">
        <f t="shared" si="1"/>
        <v>-7.1111111111111169</v>
      </c>
    </row>
    <row r="26" spans="1:22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8">
        <v>326.47058823529414</v>
      </c>
      <c r="P26" s="38">
        <v>316.66666666666674</v>
      </c>
      <c r="Q26" s="38">
        <v>280.55555555555554</v>
      </c>
      <c r="R26" s="38">
        <v>317.59259259259255</v>
      </c>
      <c r="S26" s="38">
        <v>306.66666666666669</v>
      </c>
      <c r="T26" s="38">
        <v>264.4444444444444</v>
      </c>
      <c r="U26" s="36">
        <f t="shared" si="0"/>
        <v>-7.2410256410256668</v>
      </c>
      <c r="V26" s="36">
        <f t="shared" si="1"/>
        <v>-13.768115942029006</v>
      </c>
    </row>
    <row r="27" spans="1:22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8">
        <v>311.66666666666669</v>
      </c>
      <c r="P27" s="38">
        <v>305.5555555555556</v>
      </c>
      <c r="Q27" s="38">
        <v>274.20634920634922</v>
      </c>
      <c r="R27" s="38">
        <v>306.66666666666669</v>
      </c>
      <c r="S27" s="38">
        <v>264.10256410256409</v>
      </c>
      <c r="T27" s="38">
        <v>273.07692307692309</v>
      </c>
      <c r="U27" s="36">
        <f t="shared" si="0"/>
        <v>-18.076923076923084</v>
      </c>
      <c r="V27" s="36">
        <f t="shared" si="1"/>
        <v>3.3980582524271967</v>
      </c>
    </row>
    <row r="28" spans="1:22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8">
        <v>329.62962962962968</v>
      </c>
      <c r="P28" s="38">
        <v>325.00000000000006</v>
      </c>
      <c r="Q28" s="38">
        <v>273.95833333333337</v>
      </c>
      <c r="R28" s="38">
        <v>323.80952380952385</v>
      </c>
      <c r="S28" s="38">
        <v>271.66666666666669</v>
      </c>
      <c r="T28" s="38">
        <v>257.14285714285717</v>
      </c>
      <c r="U28" s="36">
        <f t="shared" si="0"/>
        <v>-26.090675791274592</v>
      </c>
      <c r="V28" s="36">
        <f t="shared" si="1"/>
        <v>-5.3461875547765096</v>
      </c>
    </row>
    <row r="29" spans="1:22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8">
        <v>455.55555555555554</v>
      </c>
      <c r="P29" s="38">
        <v>311.66666666666663</v>
      </c>
      <c r="Q29" s="38">
        <v>292.59259259259261</v>
      </c>
      <c r="R29" s="38">
        <v>311.84210526315792</v>
      </c>
      <c r="S29" s="38">
        <v>280.95238095238096</v>
      </c>
      <c r="T29" s="38">
        <v>289.81481481481489</v>
      </c>
      <c r="U29" s="36">
        <f t="shared" si="0"/>
        <v>-9.8353909465020379</v>
      </c>
      <c r="V29" s="36">
        <f t="shared" si="1"/>
        <v>3.1544256120527554</v>
      </c>
    </row>
    <row r="30" spans="1:22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8">
        <v>340</v>
      </c>
      <c r="P30" s="38">
        <v>313.33333333333337</v>
      </c>
      <c r="Q30" s="38">
        <v>278.57142857142861</v>
      </c>
      <c r="R30" s="38">
        <v>301.66666666666703</v>
      </c>
      <c r="S30" s="38">
        <v>289.28571428571428</v>
      </c>
      <c r="T30" s="38">
        <v>272.61904761904765</v>
      </c>
      <c r="U30" s="36">
        <f t="shared" si="0"/>
        <v>-6.083390293916616</v>
      </c>
      <c r="V30" s="36">
        <f t="shared" si="1"/>
        <v>-5.7613168724279706</v>
      </c>
    </row>
    <row r="31" spans="1:22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8">
        <v>333.33333333333343</v>
      </c>
      <c r="P31" s="38">
        <v>311.11111111111109</v>
      </c>
      <c r="Q31" s="38">
        <v>279.54545454545456</v>
      </c>
      <c r="R31" s="38">
        <v>301.66666666666669</v>
      </c>
      <c r="S31" s="38">
        <v>294.44444444444451</v>
      </c>
      <c r="T31" s="38">
        <v>272.22222222222229</v>
      </c>
      <c r="U31" s="36">
        <f t="shared" si="0"/>
        <v>0.68493150684933457</v>
      </c>
      <c r="V31" s="36">
        <f t="shared" si="1"/>
        <v>-7.5471698113207548</v>
      </c>
    </row>
    <row r="32" spans="1:22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8">
        <v>425.43859649122811</v>
      </c>
      <c r="P32" s="38">
        <v>302.38095238095241</v>
      </c>
      <c r="Q32" s="38">
        <v>286.50793650793651</v>
      </c>
      <c r="R32" s="38">
        <v>308.88888888888891</v>
      </c>
      <c r="S32" s="38">
        <v>286.57407407407408</v>
      </c>
      <c r="T32" s="38">
        <v>294.44444444444446</v>
      </c>
      <c r="U32" s="36">
        <f t="shared" si="0"/>
        <v>-10.830704521556262</v>
      </c>
      <c r="V32" s="36">
        <f t="shared" si="1"/>
        <v>2.7463651050080813</v>
      </c>
    </row>
    <row r="33" spans="1:22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8">
        <v>424.07407407407413</v>
      </c>
      <c r="P33" s="38">
        <v>314.16666666666663</v>
      </c>
      <c r="Q33" s="38">
        <v>287.50000000000006</v>
      </c>
      <c r="R33" s="38">
        <v>302.22222222222229</v>
      </c>
      <c r="S33" s="38">
        <v>281.48148148148152</v>
      </c>
      <c r="T33" s="38">
        <v>291.66666666666669</v>
      </c>
      <c r="U33" s="36">
        <f t="shared" si="0"/>
        <v>2.7522935779816513</v>
      </c>
      <c r="V33" s="36">
        <f t="shared" si="1"/>
        <v>3.6184210526315699</v>
      </c>
    </row>
    <row r="34" spans="1:22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8">
        <v>412.03703703703701</v>
      </c>
      <c r="P34" s="38">
        <v>287.96296296296299</v>
      </c>
      <c r="Q34" s="38">
        <v>277.65151515151518</v>
      </c>
      <c r="R34" s="38">
        <v>273.95833333333337</v>
      </c>
      <c r="S34" s="38">
        <v>281.66666666666669</v>
      </c>
      <c r="T34" s="38">
        <v>286.66666666666669</v>
      </c>
      <c r="U34" s="36">
        <f t="shared" si="0"/>
        <v>-1.7142857142856949</v>
      </c>
      <c r="V34" s="36">
        <f t="shared" si="1"/>
        <v>1.7751479289940828</v>
      </c>
    </row>
    <row r="35" spans="1:22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8">
        <v>423.33333333333348</v>
      </c>
      <c r="P35" s="38">
        <v>267.54385964912279</v>
      </c>
      <c r="Q35" s="38">
        <v>265.47619047619048</v>
      </c>
      <c r="R35" s="38">
        <v>271.15384615384619</v>
      </c>
      <c r="S35" s="38">
        <v>247.50000000000006</v>
      </c>
      <c r="T35" s="38">
        <v>248.03921568627453</v>
      </c>
      <c r="U35" s="36">
        <f t="shared" si="0"/>
        <v>-16.776315789473685</v>
      </c>
      <c r="V35" s="36">
        <f t="shared" si="1"/>
        <v>0.21786492374726221</v>
      </c>
    </row>
    <row r="36" spans="1:22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8">
        <v>322.91666666666669</v>
      </c>
      <c r="P36" s="38">
        <v>340.47619047619048</v>
      </c>
      <c r="Q36" s="38">
        <v>277.50000000000006</v>
      </c>
      <c r="R36" s="38">
        <v>318.75000000000006</v>
      </c>
      <c r="S36" s="38">
        <v>316.66666666666669</v>
      </c>
      <c r="T36" s="38">
        <v>306.25000000000006</v>
      </c>
      <c r="U36" s="36">
        <f t="shared" si="0"/>
        <v>-1.2913223140495751</v>
      </c>
      <c r="V36" s="36">
        <f t="shared" si="1"/>
        <v>-3.2894736842105141</v>
      </c>
    </row>
    <row r="37" spans="1:22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8">
        <v>356.25000000000006</v>
      </c>
      <c r="P37" s="38">
        <v>316.11111111111114</v>
      </c>
      <c r="Q37" s="38">
        <v>281.11111111111109</v>
      </c>
      <c r="R37" s="38">
        <v>298.24561403508773</v>
      </c>
      <c r="S37" s="38">
        <v>310.18518518518522</v>
      </c>
      <c r="T37" s="38">
        <v>290.15151515151518</v>
      </c>
      <c r="U37" s="36">
        <f t="shared" si="0"/>
        <v>-17.099567099567089</v>
      </c>
      <c r="V37" s="36">
        <f t="shared" si="1"/>
        <v>-6.4586160108548158</v>
      </c>
    </row>
    <row r="38" spans="1:22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8">
        <v>295.2380952380953</v>
      </c>
      <c r="P38" s="38">
        <v>328.57142857142861</v>
      </c>
      <c r="Q38" s="38">
        <v>280.95238095238102</v>
      </c>
      <c r="R38" s="38">
        <v>261.90476190476193</v>
      </c>
      <c r="S38" s="38">
        <v>229.16666666666669</v>
      </c>
      <c r="T38" s="38">
        <v>195.23809523809524</v>
      </c>
      <c r="U38" s="36">
        <f t="shared" si="0"/>
        <v>-26.015037593984967</v>
      </c>
      <c r="V38" s="36">
        <f t="shared" si="1"/>
        <v>-14.805194805194811</v>
      </c>
    </row>
    <row r="39" spans="1:22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8">
        <v>360.41666666666669</v>
      </c>
      <c r="P39" s="38">
        <v>347.22222222222223</v>
      </c>
      <c r="Q39" s="38">
        <v>285.41666666666663</v>
      </c>
      <c r="R39" s="38">
        <v>308.88888888888903</v>
      </c>
      <c r="S39" s="38">
        <v>360.60606060606068</v>
      </c>
      <c r="T39" s="38">
        <v>352.5641025641026</v>
      </c>
      <c r="U39" s="36">
        <f t="shared" si="0"/>
        <v>13.508442776735464</v>
      </c>
      <c r="V39" s="36">
        <f t="shared" si="1"/>
        <v>-2.2301228183581232</v>
      </c>
    </row>
    <row r="40" spans="1:22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8">
        <v>366.66666666666669</v>
      </c>
      <c r="P40" s="38">
        <v>333.33333333333343</v>
      </c>
      <c r="Q40" s="38">
        <v>291.66666666666669</v>
      </c>
      <c r="R40" s="38">
        <v>303.75</v>
      </c>
      <c r="S40" s="38">
        <v>277.08333333333337</v>
      </c>
      <c r="T40" s="38">
        <v>322.222222222222</v>
      </c>
      <c r="U40" s="36">
        <f t="shared" si="0"/>
        <v>2.5252525252524394</v>
      </c>
      <c r="V40" s="36">
        <f t="shared" si="1"/>
        <v>16.290726817042511</v>
      </c>
    </row>
    <row r="41" spans="1:22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8">
        <v>306.94444444444446</v>
      </c>
      <c r="P41" s="38">
        <v>271.56862745098039</v>
      </c>
      <c r="Q41" s="38">
        <v>273.8095238095238</v>
      </c>
      <c r="R41" s="38">
        <v>298.71794871794873</v>
      </c>
      <c r="S41" s="38">
        <v>277.45098039215691</v>
      </c>
      <c r="T41" s="38">
        <v>255</v>
      </c>
      <c r="U41" s="36">
        <f t="shared" si="0"/>
        <v>-9.3333333333333339</v>
      </c>
      <c r="V41" s="36">
        <f t="shared" si="1"/>
        <v>-8.0918727915194495</v>
      </c>
    </row>
    <row r="42" spans="1:22" s="31" customFormat="1" x14ac:dyDescent="0.25">
      <c r="A42" s="42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0">
        <v>287.26691566397443</v>
      </c>
      <c r="T42" s="30">
        <v>280.49025262260568</v>
      </c>
      <c r="U42" s="36">
        <f t="shared" si="0"/>
        <v>-9.6036786358750952</v>
      </c>
      <c r="V42" s="36">
        <f t="shared" si="1"/>
        <v>-2.3590127062510864</v>
      </c>
    </row>
    <row r="43" spans="1:22" s="31" customFormat="1" x14ac:dyDescent="0.25">
      <c r="A43" s="42" t="s">
        <v>38</v>
      </c>
      <c r="B43" s="30"/>
      <c r="C43" s="30">
        <f t="shared" ref="C43:O43" si="5">C42/B42*100-100</f>
        <v>19.483947276998421</v>
      </c>
      <c r="D43" s="30">
        <f t="shared" si="5"/>
        <v>-16.764243847781174</v>
      </c>
      <c r="E43" s="30">
        <f t="shared" si="5"/>
        <v>-3.738053229139382E-2</v>
      </c>
      <c r="F43" s="30">
        <f t="shared" si="5"/>
        <v>4.1012665574236422</v>
      </c>
      <c r="G43" s="30">
        <f t="shared" si="5"/>
        <v>2.1823222231757313</v>
      </c>
      <c r="H43" s="30">
        <f t="shared" si="5"/>
        <v>30.655037197236396</v>
      </c>
      <c r="I43" s="30">
        <f t="shared" si="5"/>
        <v>-3.8993359553723366</v>
      </c>
      <c r="J43" s="30">
        <f t="shared" si="5"/>
        <v>-3.1905271691828716</v>
      </c>
      <c r="K43" s="30">
        <f t="shared" si="5"/>
        <v>1.4033088234866682</v>
      </c>
      <c r="L43" s="30">
        <f t="shared" si="5"/>
        <v>-3.3716008044298036</v>
      </c>
      <c r="M43" s="30">
        <f t="shared" si="5"/>
        <v>-18.031565582230456</v>
      </c>
      <c r="N43" s="30">
        <f t="shared" si="5"/>
        <v>87.119108591287386</v>
      </c>
      <c r="O43" s="30">
        <f t="shared" si="5"/>
        <v>-18.769048950226193</v>
      </c>
      <c r="P43" s="30">
        <f t="shared" ref="P43" si="6">P42/O42*100-100</f>
        <v>-11.59366430770217</v>
      </c>
      <c r="Q43" s="30">
        <f t="shared" ref="Q43" si="7">Q42/P42*100-100</f>
        <v>-9.8722827814000311</v>
      </c>
      <c r="R43" s="30">
        <f t="shared" ref="R43" si="8">R42/Q42*100-100</f>
        <v>8.0094914296794002</v>
      </c>
      <c r="S43" s="30">
        <v>-5.2831078271856029</v>
      </c>
      <c r="T43" s="30">
        <v>-2.3590127062510788</v>
      </c>
      <c r="U43" s="36"/>
      <c r="V43" s="36"/>
    </row>
    <row r="44" spans="1:22" s="31" customFormat="1" x14ac:dyDescent="0.25">
      <c r="A44" s="42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9">N42/B42*100-100</f>
        <v>93.188376874986886</v>
      </c>
      <c r="O44" s="30">
        <f t="shared" si="9"/>
        <v>31.338777659702515</v>
      </c>
      <c r="P44" s="30">
        <v>39.497502082705694</v>
      </c>
      <c r="Q44" s="30">
        <v>25.772928794373385</v>
      </c>
      <c r="R44" s="30">
        <v>30.494762685793688</v>
      </c>
      <c r="S44" s="30">
        <v>20.960828619962271</v>
      </c>
      <c r="T44" s="30">
        <v>-9.6036786358750845</v>
      </c>
      <c r="U44" s="36"/>
      <c r="V44" s="43"/>
    </row>
    <row r="46" spans="1:22" ht="15" customHeight="1" x14ac:dyDescent="0.25">
      <c r="A46" s="50" t="s">
        <v>50</v>
      </c>
      <c r="B46" s="48"/>
      <c r="C46" s="48"/>
    </row>
    <row r="47" spans="1:22" ht="15" customHeight="1" x14ac:dyDescent="0.25">
      <c r="A47" s="49" t="s">
        <v>34</v>
      </c>
      <c r="B47" s="48">
        <v>334.52</v>
      </c>
      <c r="C47" s="48"/>
    </row>
    <row r="48" spans="1:22" ht="15" customHeight="1" x14ac:dyDescent="0.25">
      <c r="A48" s="49" t="s">
        <v>17</v>
      </c>
      <c r="B48" s="48">
        <v>323.81</v>
      </c>
      <c r="C48" s="48"/>
    </row>
    <row r="49" spans="1:3" ht="15" customHeight="1" x14ac:dyDescent="0.25">
      <c r="A49" s="49" t="s">
        <v>7</v>
      </c>
      <c r="B49" s="48">
        <v>321.67</v>
      </c>
      <c r="C49" s="48"/>
    </row>
    <row r="50" spans="1:3" ht="15" customHeight="1" x14ac:dyDescent="0.25">
      <c r="A50" s="50"/>
      <c r="B50" s="48"/>
      <c r="C50" s="48"/>
    </row>
    <row r="51" spans="1:3" ht="15" customHeight="1" x14ac:dyDescent="0.25">
      <c r="A51" s="50" t="s">
        <v>51</v>
      </c>
      <c r="B51" s="48"/>
      <c r="C51" s="48"/>
    </row>
    <row r="52" spans="1:3" ht="15" customHeight="1" x14ac:dyDescent="0.25">
      <c r="A52" s="49" t="s">
        <v>30</v>
      </c>
      <c r="B52" s="51">
        <v>273.95999999999998</v>
      </c>
      <c r="C52" s="48"/>
    </row>
    <row r="53" spans="1:3" x14ac:dyDescent="0.25">
      <c r="A53" s="49" t="s">
        <v>20</v>
      </c>
      <c r="B53" s="51">
        <v>271.14999999999998</v>
      </c>
      <c r="C53" s="48"/>
    </row>
    <row r="54" spans="1:3" x14ac:dyDescent="0.25">
      <c r="A54" s="49" t="s">
        <v>33</v>
      </c>
      <c r="B54" s="51">
        <v>261.89999999999998</v>
      </c>
      <c r="C54" s="48"/>
    </row>
    <row r="55" spans="1:3" x14ac:dyDescent="0.25">
      <c r="A55" s="48"/>
      <c r="B55" s="48"/>
      <c r="C55" s="48"/>
    </row>
    <row r="56" spans="1:3" x14ac:dyDescent="0.25">
      <c r="A56" s="48"/>
      <c r="B56" s="48"/>
      <c r="C56" s="48"/>
    </row>
    <row r="57" spans="1:3" x14ac:dyDescent="0.25">
      <c r="A57" s="48"/>
      <c r="B57" s="48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opLeftCell="A25" workbookViewId="0">
      <pane xSplit="1" topLeftCell="L1" activePane="topRight" state="frozen"/>
      <selection activeCell="V5" sqref="V5:V42"/>
      <selection pane="topRight" activeCell="A46" sqref="A46:C54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4"/>
    <col min="15" max="20" width="9.140625" style="31"/>
    <col min="21" max="21" width="19" style="24" customWidth="1"/>
    <col min="22" max="22" width="20.28515625" style="24" customWidth="1"/>
  </cols>
  <sheetData>
    <row r="1" spans="1:28" ht="21" x14ac:dyDescent="0.35">
      <c r="A1" s="22" t="s">
        <v>45</v>
      </c>
    </row>
    <row r="2" spans="1:28" ht="21" x14ac:dyDescent="0.35">
      <c r="A2" s="22" t="s">
        <v>49</v>
      </c>
    </row>
    <row r="3" spans="1:28" ht="21" x14ac:dyDescent="0.35">
      <c r="A3" s="23" t="s">
        <v>43</v>
      </c>
      <c r="J3" s="17"/>
      <c r="K3" s="17"/>
      <c r="L3" s="17"/>
      <c r="M3" s="17"/>
      <c r="N3" s="45"/>
      <c r="O3" s="32"/>
      <c r="P3" s="32"/>
      <c r="Q3" s="32"/>
      <c r="R3" s="32"/>
      <c r="S3" s="32"/>
      <c r="T3" s="32"/>
      <c r="U3" s="25" t="s">
        <v>40</v>
      </c>
      <c r="V3" s="26" t="s">
        <v>41</v>
      </c>
      <c r="W3" s="17"/>
      <c r="X3" s="17"/>
      <c r="Y3" s="17"/>
      <c r="Z3" s="17"/>
      <c r="AA3" s="17"/>
      <c r="AB3" s="17"/>
    </row>
    <row r="4" spans="1:28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6">
        <v>42736</v>
      </c>
      <c r="O4" s="33">
        <v>42767</v>
      </c>
      <c r="P4" s="33">
        <v>42795</v>
      </c>
      <c r="Q4" s="33">
        <v>42826</v>
      </c>
      <c r="R4" s="33">
        <v>42856</v>
      </c>
      <c r="S4" s="33">
        <v>42887</v>
      </c>
      <c r="T4" s="33">
        <v>42917</v>
      </c>
      <c r="U4" s="26" t="s">
        <v>56</v>
      </c>
      <c r="V4" s="26" t="s">
        <v>57</v>
      </c>
      <c r="W4" s="18"/>
      <c r="X4" s="18"/>
      <c r="Y4" s="18"/>
      <c r="Z4" s="18"/>
      <c r="AA4" s="18"/>
      <c r="AB4" s="18"/>
    </row>
    <row r="5" spans="1:28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7">
        <v>1333.8181818181818</v>
      </c>
      <c r="O5" s="37">
        <v>1147.6470588235295</v>
      </c>
      <c r="P5" s="37">
        <v>1095.6666666666667</v>
      </c>
      <c r="Q5" s="37">
        <v>1028.5714285714287</v>
      </c>
      <c r="R5" s="37">
        <v>964.375</v>
      </c>
      <c r="S5" s="37">
        <v>877.5</v>
      </c>
      <c r="T5" s="37">
        <v>839.23076923076928</v>
      </c>
      <c r="U5" s="34">
        <f>(T5-H5)/H5*100</f>
        <v>-19.163411019803313</v>
      </c>
      <c r="V5" s="34">
        <f>(T5-S5)/S5*100</f>
        <v>-4.3611658996274327</v>
      </c>
      <c r="W5" s="17"/>
      <c r="X5" s="17"/>
      <c r="Y5" s="17"/>
      <c r="Z5" s="17"/>
      <c r="AA5" s="17"/>
      <c r="AB5" s="17"/>
    </row>
    <row r="6" spans="1:28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7">
        <v>1556</v>
      </c>
      <c r="O6" s="37">
        <v>1300</v>
      </c>
      <c r="P6" s="37">
        <v>1257</v>
      </c>
      <c r="Q6" s="37">
        <v>1000</v>
      </c>
      <c r="R6" s="37">
        <v>902</v>
      </c>
      <c r="S6" s="37">
        <v>780</v>
      </c>
      <c r="T6" s="37">
        <v>870</v>
      </c>
      <c r="U6" s="34">
        <f t="shared" ref="U6:U42" si="0">(T6-H6)/H6*100</f>
        <v>-8.0338266384777999</v>
      </c>
      <c r="V6" s="34">
        <f t="shared" ref="V6:V42" si="1">(T6-S6)/S6*100</f>
        <v>11.538461538461538</v>
      </c>
    </row>
    <row r="7" spans="1:28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7">
        <v>1250</v>
      </c>
      <c r="O7" s="37">
        <v>1425</v>
      </c>
      <c r="P7" s="37">
        <v>1283.3333333333333</v>
      </c>
      <c r="Q7" s="37">
        <v>1124.3592307692309</v>
      </c>
      <c r="R7" s="37">
        <v>1212.5</v>
      </c>
      <c r="S7" s="37">
        <v>1128.5714285714287</v>
      </c>
      <c r="T7" s="37">
        <v>1066.6666666666667</v>
      </c>
      <c r="U7" s="34">
        <f t="shared" si="0"/>
        <v>8.1413210445468582</v>
      </c>
      <c r="V7" s="34">
        <f t="shared" si="1"/>
        <v>-5.4852320675105499</v>
      </c>
    </row>
    <row r="8" spans="1:28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7">
        <v>1386.6666666666667</v>
      </c>
      <c r="O8" s="37">
        <v>1636.3636363636363</v>
      </c>
      <c r="P8" s="37">
        <v>1132.0833333333333</v>
      </c>
      <c r="Q8" s="37">
        <v>1191.2225000000001</v>
      </c>
      <c r="R8" s="37">
        <v>920.41666666666663</v>
      </c>
      <c r="S8" s="37">
        <v>884.16666666666663</v>
      </c>
      <c r="T8" s="37">
        <v>870.83333333333337</v>
      </c>
      <c r="U8" s="34">
        <f t="shared" si="0"/>
        <v>-1.9883699118364244</v>
      </c>
      <c r="V8" s="34">
        <f t="shared" si="1"/>
        <v>-1.5080113100848171</v>
      </c>
    </row>
    <row r="9" spans="1:28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7">
        <v>1681.3636363636363</v>
      </c>
      <c r="O9" s="37">
        <v>1068.1818181818182</v>
      </c>
      <c r="P9" s="37">
        <v>1000.9090909090909</v>
      </c>
      <c r="Q9" s="37">
        <v>1166.6363636363637</v>
      </c>
      <c r="R9" s="37">
        <v>915.76923076923072</v>
      </c>
      <c r="S9" s="37">
        <v>945.625</v>
      </c>
      <c r="T9" s="37">
        <v>889.33333333333337</v>
      </c>
      <c r="U9" s="34">
        <f t="shared" si="0"/>
        <v>-6.8110373733845613</v>
      </c>
      <c r="V9" s="34">
        <f t="shared" si="1"/>
        <v>-5.9528530513328892</v>
      </c>
    </row>
    <row r="10" spans="1:28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7">
        <v>1276.875</v>
      </c>
      <c r="O10" s="37">
        <v>1283.3333333333333</v>
      </c>
      <c r="P10" s="37">
        <v>1170</v>
      </c>
      <c r="Q10" s="37">
        <v>1201.8522222222223</v>
      </c>
      <c r="R10" s="37">
        <v>1010</v>
      </c>
      <c r="S10" s="37">
        <v>971.85185185185185</v>
      </c>
      <c r="T10" s="37">
        <v>975</v>
      </c>
      <c r="U10" s="34">
        <f t="shared" si="0"/>
        <v>18.181818181818183</v>
      </c>
      <c r="V10" s="34">
        <f t="shared" si="1"/>
        <v>0.32393292682926872</v>
      </c>
    </row>
    <row r="11" spans="1:28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7">
        <v>1333.3333333333333</v>
      </c>
      <c r="O11" s="37">
        <v>1550</v>
      </c>
      <c r="P11" s="37">
        <v>1112.5</v>
      </c>
      <c r="Q11" s="37">
        <v>1133</v>
      </c>
      <c r="R11" s="37">
        <v>1137.6923076923076</v>
      </c>
      <c r="S11" s="37">
        <v>1024.6153846153845</v>
      </c>
      <c r="T11" s="37">
        <v>927.08333333333337</v>
      </c>
      <c r="U11" s="34">
        <f t="shared" si="0"/>
        <v>-29.290254237288131</v>
      </c>
      <c r="V11" s="34">
        <f t="shared" si="1"/>
        <v>-9.5188938938938836</v>
      </c>
    </row>
    <row r="12" spans="1:28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7">
        <v>1294.4444444444443</v>
      </c>
      <c r="O12" s="37">
        <v>1309.375</v>
      </c>
      <c r="P12" s="37">
        <v>1250</v>
      </c>
      <c r="Q12" s="37">
        <v>1229.1675</v>
      </c>
      <c r="R12" s="37">
        <v>1156.6666666666667</v>
      </c>
      <c r="S12" s="37">
        <v>980</v>
      </c>
      <c r="T12" s="37">
        <v>756.66666666666663</v>
      </c>
      <c r="U12" s="34">
        <f t="shared" si="0"/>
        <v>-23.278411491339252</v>
      </c>
      <c r="V12" s="34">
        <f t="shared" si="1"/>
        <v>-22.789115646258505</v>
      </c>
    </row>
    <row r="13" spans="1:28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7">
        <v>1515.3333333333333</v>
      </c>
      <c r="O13" s="37">
        <v>1395</v>
      </c>
      <c r="P13" s="37">
        <v>1338.8888888888889</v>
      </c>
      <c r="Q13" s="37">
        <v>1225</v>
      </c>
      <c r="R13" s="37">
        <v>1208.3333333333333</v>
      </c>
      <c r="S13" s="37">
        <v>1165</v>
      </c>
      <c r="T13" s="37">
        <v>1112.5</v>
      </c>
      <c r="U13" s="34">
        <f t="shared" si="0"/>
        <v>-17.347696879643387</v>
      </c>
      <c r="V13" s="34">
        <f t="shared" si="1"/>
        <v>-4.5064377682403434</v>
      </c>
    </row>
    <row r="14" spans="1:28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7">
        <v>1302</v>
      </c>
      <c r="O14" s="37">
        <v>1573.0769230769231</v>
      </c>
      <c r="P14" s="37">
        <v>1190</v>
      </c>
      <c r="Q14" s="37">
        <v>1157.2427272727273</v>
      </c>
      <c r="R14" s="37">
        <v>943.84615384615381</v>
      </c>
      <c r="S14" s="37">
        <v>940</v>
      </c>
      <c r="T14" s="37">
        <v>1010.6944444444445</v>
      </c>
      <c r="U14" s="34">
        <f t="shared" si="0"/>
        <v>-14.673326767037192</v>
      </c>
      <c r="V14" s="34">
        <f t="shared" si="1"/>
        <v>7.5206855791962193</v>
      </c>
    </row>
    <row r="15" spans="1:28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7">
        <v>1432.6923076923076</v>
      </c>
      <c r="O15" s="37">
        <v>1588.75</v>
      </c>
      <c r="P15" s="37">
        <v>1110.4545454545455</v>
      </c>
      <c r="Q15" s="37">
        <v>1123.75</v>
      </c>
      <c r="R15" s="37">
        <v>962.5</v>
      </c>
      <c r="S15" s="37">
        <v>892.69230769230774</v>
      </c>
      <c r="T15" s="37">
        <v>895</v>
      </c>
      <c r="U15" s="34">
        <f t="shared" si="0"/>
        <v>-4.6060144651693902</v>
      </c>
      <c r="V15" s="34">
        <f t="shared" si="1"/>
        <v>0.25850926324859486</v>
      </c>
    </row>
    <row r="16" spans="1:28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7">
        <v>1488.6666666666667</v>
      </c>
      <c r="O16" s="37">
        <v>1080</v>
      </c>
      <c r="P16" s="37">
        <v>967.85714285714289</v>
      </c>
      <c r="Q16" s="37">
        <v>1185</v>
      </c>
      <c r="R16" s="37">
        <v>948.33333333333337</v>
      </c>
      <c r="S16" s="37">
        <v>904.71428571428567</v>
      </c>
      <c r="T16" s="37">
        <v>889.28571428571433</v>
      </c>
      <c r="U16" s="34">
        <f t="shared" si="0"/>
        <v>-7.766390912458319</v>
      </c>
      <c r="V16" s="34">
        <f t="shared" si="1"/>
        <v>-1.7053529133112162</v>
      </c>
    </row>
    <row r="17" spans="1:22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7">
        <v>1471.0526315789473</v>
      </c>
      <c r="O17" s="37">
        <v>1538.2352941176471</v>
      </c>
      <c r="P17" s="37">
        <v>1228.75</v>
      </c>
      <c r="Q17" s="37">
        <v>1154.4615384615386</v>
      </c>
      <c r="R17" s="37">
        <v>1035.7142857142858</v>
      </c>
      <c r="S17" s="37">
        <v>903.33333333333337</v>
      </c>
      <c r="T17" s="37">
        <v>1012.3333333333334</v>
      </c>
      <c r="U17" s="34">
        <f t="shared" si="0"/>
        <v>6.1044942035890104</v>
      </c>
      <c r="V17" s="34">
        <f t="shared" si="1"/>
        <v>12.066420664206641</v>
      </c>
    </row>
    <row r="18" spans="1:22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7">
        <v>1375</v>
      </c>
      <c r="O18" s="37">
        <v>1500</v>
      </c>
      <c r="P18" s="37">
        <v>1143.3333333333333</v>
      </c>
      <c r="Q18" s="37">
        <v>1157.2918749999999</v>
      </c>
      <c r="R18" s="37">
        <v>1153.125</v>
      </c>
      <c r="S18" s="37">
        <v>1113.1578947368421</v>
      </c>
      <c r="T18" s="37">
        <v>1136.8421052631579</v>
      </c>
      <c r="U18" s="34">
        <f t="shared" si="0"/>
        <v>-0.62569009937430786</v>
      </c>
      <c r="V18" s="34">
        <f t="shared" si="1"/>
        <v>2.1276595744680895</v>
      </c>
    </row>
    <row r="19" spans="1:22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7">
        <v>1327.6923076923076</v>
      </c>
      <c r="O19" s="37">
        <v>1120.5882352941176</v>
      </c>
      <c r="P19" s="37">
        <v>1042.3809523809523</v>
      </c>
      <c r="Q19" s="37">
        <v>1142.1271428571429</v>
      </c>
      <c r="R19" s="37">
        <v>964.56521739130437</v>
      </c>
      <c r="S19" s="37">
        <v>938.88888888888891</v>
      </c>
      <c r="T19" s="37">
        <v>875.76923076923072</v>
      </c>
      <c r="U19" s="34">
        <f t="shared" si="0"/>
        <v>-9.4143388934670895</v>
      </c>
      <c r="V19" s="34">
        <f t="shared" si="1"/>
        <v>-6.7228038233955472</v>
      </c>
    </row>
    <row r="20" spans="1:22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7">
        <v>1535.7142857142858</v>
      </c>
      <c r="O20" s="37">
        <v>1400</v>
      </c>
      <c r="P20" s="37">
        <v>1135.7142857142858</v>
      </c>
      <c r="Q20" s="37">
        <v>1177.6391666666666</v>
      </c>
      <c r="R20" s="37">
        <v>1060</v>
      </c>
      <c r="S20" s="37">
        <v>1093.3333333333333</v>
      </c>
      <c r="T20" s="37">
        <v>1120.8333333333333</v>
      </c>
      <c r="U20" s="34">
        <f t="shared" si="0"/>
        <v>12.083333333333325</v>
      </c>
      <c r="V20" s="34">
        <f t="shared" si="1"/>
        <v>2.5152439024390247</v>
      </c>
    </row>
    <row r="21" spans="1:22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7">
        <v>1454.1666666666667</v>
      </c>
      <c r="O21" s="37">
        <v>1145.8823529411766</v>
      </c>
      <c r="P21" s="37">
        <v>1074.7222222222222</v>
      </c>
      <c r="Q21" s="37">
        <v>1121.2777777777778</v>
      </c>
      <c r="R21" s="37">
        <v>989.6875</v>
      </c>
      <c r="S21" s="37">
        <v>958.2954545454545</v>
      </c>
      <c r="T21" s="37">
        <v>877.27272727272725</v>
      </c>
      <c r="U21" s="34">
        <f t="shared" si="0"/>
        <v>-6.8757539203860061</v>
      </c>
      <c r="V21" s="34">
        <f t="shared" si="1"/>
        <v>-8.4548796395114412</v>
      </c>
    </row>
    <row r="22" spans="1:22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7">
        <v>1438.8888888888889</v>
      </c>
      <c r="O22" s="37">
        <v>1359.090909090909</v>
      </c>
      <c r="P22" s="37">
        <v>1240.7142857142858</v>
      </c>
      <c r="Q22" s="37">
        <v>1147.2225000000001</v>
      </c>
      <c r="R22" s="37">
        <v>1060.7142857142858</v>
      </c>
      <c r="S22" s="37">
        <v>1050</v>
      </c>
      <c r="T22" s="37">
        <v>1085.7142857142858</v>
      </c>
      <c r="U22" s="34">
        <f t="shared" si="0"/>
        <v>10.095832404724762</v>
      </c>
      <c r="V22" s="34">
        <f t="shared" si="1"/>
        <v>3.4013605442176931</v>
      </c>
    </row>
    <row r="23" spans="1:22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7">
        <v>1352.2727272727273</v>
      </c>
      <c r="O23" s="37">
        <v>1158.421052631579</v>
      </c>
      <c r="P23" s="37">
        <v>1144</v>
      </c>
      <c r="Q23" s="37">
        <v>1163.5418749999999</v>
      </c>
      <c r="R23" s="37">
        <v>930</v>
      </c>
      <c r="S23" s="37">
        <v>967.64705882352939</v>
      </c>
      <c r="T23" s="37">
        <v>996.875</v>
      </c>
      <c r="U23" s="34">
        <f t="shared" si="0"/>
        <v>0.31446540880503149</v>
      </c>
      <c r="V23" s="34">
        <f t="shared" si="1"/>
        <v>3.0205167173252301</v>
      </c>
    </row>
    <row r="24" spans="1:22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7">
        <v>1387.8333333333333</v>
      </c>
      <c r="O24" s="37">
        <v>1431.8181818181818</v>
      </c>
      <c r="P24" s="37">
        <v>1240</v>
      </c>
      <c r="Q24" s="37">
        <v>1162.2226666666668</v>
      </c>
      <c r="R24" s="37">
        <v>1057.1428571428571</v>
      </c>
      <c r="S24" s="37">
        <v>1046.6666666666667</v>
      </c>
      <c r="T24" s="37">
        <v>1143.5714285714287</v>
      </c>
      <c r="U24" s="34">
        <f t="shared" si="0"/>
        <v>11.56794425087109</v>
      </c>
      <c r="V24" s="34">
        <f t="shared" si="1"/>
        <v>9.2584167424931767</v>
      </c>
    </row>
    <row r="25" spans="1:22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7">
        <v>1493.8888888888889</v>
      </c>
      <c r="O25" s="37">
        <v>1295.8333333333333</v>
      </c>
      <c r="P25" s="37">
        <v>1312.3076923076924</v>
      </c>
      <c r="Q25" s="37">
        <v>1178.2053846153847</v>
      </c>
      <c r="R25" s="37">
        <v>1030.7692307692307</v>
      </c>
      <c r="S25" s="37">
        <v>1038.5714285714287</v>
      </c>
      <c r="T25" s="37">
        <v>1022.5</v>
      </c>
      <c r="U25" s="34">
        <f t="shared" si="0"/>
        <v>5.4727793696275056</v>
      </c>
      <c r="V25" s="34">
        <f t="shared" si="1"/>
        <v>-1.5474552957359102</v>
      </c>
    </row>
    <row r="26" spans="1:22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7">
        <v>1268.75</v>
      </c>
      <c r="O26" s="37">
        <v>1687.5</v>
      </c>
      <c r="P26" s="37">
        <v>1376.9230769230769</v>
      </c>
      <c r="Q26" s="37">
        <v>1180.2093749999999</v>
      </c>
      <c r="R26" s="37">
        <v>947.22222222222217</v>
      </c>
      <c r="S26" s="37">
        <v>1096.4285714285713</v>
      </c>
      <c r="T26" s="37">
        <v>1193.75</v>
      </c>
      <c r="U26" s="34">
        <f t="shared" si="0"/>
        <v>-9.9169915733869995</v>
      </c>
      <c r="V26" s="34">
        <f t="shared" si="1"/>
        <v>8.8762214983713452</v>
      </c>
    </row>
    <row r="27" spans="1:22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7">
        <v>1476.9230769230769</v>
      </c>
      <c r="O27" s="37">
        <v>1209.1666666666667</v>
      </c>
      <c r="P27" s="37">
        <v>1146.3636363636363</v>
      </c>
      <c r="Q27" s="37">
        <v>1159.6111111111111</v>
      </c>
      <c r="R27" s="37">
        <v>1034.7368421052631</v>
      </c>
      <c r="S27" s="37">
        <v>1025.4545454545455</v>
      </c>
      <c r="T27" s="37">
        <v>826.92307692307691</v>
      </c>
      <c r="U27" s="34">
        <f t="shared" si="0"/>
        <v>-1.5567765567765588</v>
      </c>
      <c r="V27" s="34">
        <f t="shared" si="1"/>
        <v>-19.360338243316971</v>
      </c>
    </row>
    <row r="28" spans="1:22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7">
        <v>1384.7058823529412</v>
      </c>
      <c r="O28" s="37">
        <v>1183.75</v>
      </c>
      <c r="P28" s="37">
        <v>1088.5714285714287</v>
      </c>
      <c r="Q28" s="37">
        <v>1040</v>
      </c>
      <c r="R28" s="37">
        <v>970.41666666666663</v>
      </c>
      <c r="S28" s="37">
        <v>935</v>
      </c>
      <c r="T28" s="37">
        <v>812.14285714285711</v>
      </c>
      <c r="U28" s="34">
        <f t="shared" si="0"/>
        <v>-20.637505816658916</v>
      </c>
      <c r="V28" s="34">
        <f t="shared" si="1"/>
        <v>-13.139801375095498</v>
      </c>
    </row>
    <row r="29" spans="1:22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7">
        <v>1468.5294117647059</v>
      </c>
      <c r="O29" s="37">
        <v>1510.5555555555557</v>
      </c>
      <c r="P29" s="37">
        <v>1242.5</v>
      </c>
      <c r="Q29" s="37">
        <v>1155.3705555555555</v>
      </c>
      <c r="R29" s="37">
        <v>1112.2222222222222</v>
      </c>
      <c r="S29" s="37">
        <v>975</v>
      </c>
      <c r="T29" s="37">
        <v>997.22222222222217</v>
      </c>
      <c r="U29" s="34">
        <f t="shared" si="0"/>
        <v>-6.0490503962913076</v>
      </c>
      <c r="V29" s="34">
        <f t="shared" si="1"/>
        <v>2.2792022792022739</v>
      </c>
    </row>
    <row r="30" spans="1:22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7">
        <v>1449.047619047619</v>
      </c>
      <c r="O30" s="37">
        <v>1263</v>
      </c>
      <c r="P30" s="37">
        <v>1220.5555555555557</v>
      </c>
      <c r="Q30" s="37">
        <v>1227.8215384615385</v>
      </c>
      <c r="R30" s="37">
        <v>1108.9285714285713</v>
      </c>
      <c r="S30" s="37">
        <v>952.92307692307691</v>
      </c>
      <c r="T30" s="37">
        <v>1107.3076923076924</v>
      </c>
      <c r="U30" s="34">
        <f t="shared" si="0"/>
        <v>19.958333333333339</v>
      </c>
      <c r="V30" s="34">
        <f t="shared" si="1"/>
        <v>16.201162415240564</v>
      </c>
    </row>
    <row r="31" spans="1:22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7">
        <v>1700</v>
      </c>
      <c r="O31" s="37">
        <v>1310</v>
      </c>
      <c r="P31" s="37">
        <v>1218.8888888888889</v>
      </c>
      <c r="Q31" s="37">
        <v>1211.8181818181818</v>
      </c>
      <c r="R31" s="37">
        <v>1088.8888888888889</v>
      </c>
      <c r="S31" s="37">
        <v>1144.4444444444443</v>
      </c>
      <c r="T31" s="37">
        <v>1170</v>
      </c>
      <c r="U31" s="34">
        <f t="shared" si="0"/>
        <v>25.506555423122773</v>
      </c>
      <c r="V31" s="34">
        <f t="shared" si="1"/>
        <v>2.2330097087378729</v>
      </c>
    </row>
    <row r="32" spans="1:22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7">
        <v>1182.1428571428571</v>
      </c>
      <c r="O32" s="37">
        <v>1476.9230769230769</v>
      </c>
      <c r="P32" s="37">
        <v>1037.5</v>
      </c>
      <c r="Q32" s="37">
        <v>1154.5454545454545</v>
      </c>
      <c r="R32" s="37">
        <v>1070.909090909091</v>
      </c>
      <c r="S32" s="37">
        <v>1015.625</v>
      </c>
      <c r="T32" s="37">
        <v>910.5</v>
      </c>
      <c r="U32" s="34">
        <f t="shared" si="0"/>
        <v>-12.83873343151693</v>
      </c>
      <c r="V32" s="34">
        <f t="shared" si="1"/>
        <v>-10.350769230769231</v>
      </c>
    </row>
    <row r="33" spans="1:22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7">
        <v>1242.8571428571429</v>
      </c>
      <c r="O33" s="37">
        <v>1384.7058823529412</v>
      </c>
      <c r="P33" s="37">
        <v>1168.2352941176471</v>
      </c>
      <c r="Q33" s="37">
        <v>1139.8888888888889</v>
      </c>
      <c r="R33" s="37">
        <v>1061.7857142857142</v>
      </c>
      <c r="S33" s="37">
        <v>1048.5294117647059</v>
      </c>
      <c r="T33" s="37">
        <v>1001.8421052631579</v>
      </c>
      <c r="U33" s="34">
        <f t="shared" si="0"/>
        <v>4.7221712818632016</v>
      </c>
      <c r="V33" s="34">
        <f t="shared" si="1"/>
        <v>-4.452646342363618</v>
      </c>
    </row>
    <row r="34" spans="1:22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7">
        <v>1443.75</v>
      </c>
      <c r="O34" s="37">
        <v>1468.5294117647059</v>
      </c>
      <c r="P34" s="37">
        <v>1109.090909090909</v>
      </c>
      <c r="Q34" s="37">
        <v>1103.2222222222222</v>
      </c>
      <c r="R34" s="37">
        <v>963.21875</v>
      </c>
      <c r="S34" s="37">
        <v>905.78125</v>
      </c>
      <c r="T34" s="37">
        <v>961.57894736842104</v>
      </c>
      <c r="U34" s="34">
        <f t="shared" si="0"/>
        <v>-7.4168437944285683</v>
      </c>
      <c r="V34" s="34">
        <f t="shared" si="1"/>
        <v>6.1601735925115513</v>
      </c>
    </row>
    <row r="35" spans="1:22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7">
        <v>1700</v>
      </c>
      <c r="O35" s="37">
        <v>1449.047619047619</v>
      </c>
      <c r="P35" s="37">
        <v>996.66666666666663</v>
      </c>
      <c r="Q35" s="37">
        <v>1095.5759090909089</v>
      </c>
      <c r="R35" s="37">
        <v>948.33333333333337</v>
      </c>
      <c r="S35" s="37">
        <v>982.63157894736844</v>
      </c>
      <c r="T35" s="37">
        <v>962.1875</v>
      </c>
      <c r="U35" s="34">
        <f t="shared" si="0"/>
        <v>-13.60830527497194</v>
      </c>
      <c r="V35" s="34">
        <f t="shared" si="1"/>
        <v>-2.0805436529191232</v>
      </c>
    </row>
    <row r="36" spans="1:22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7">
        <v>1211.1111111111111</v>
      </c>
      <c r="O36" s="37">
        <v>1357.1428571428571</v>
      </c>
      <c r="P36" s="37">
        <v>1257.1428571428571</v>
      </c>
      <c r="Q36" s="37">
        <v>1086.5</v>
      </c>
      <c r="R36" s="37">
        <v>1105.5555555555557</v>
      </c>
      <c r="S36" s="37">
        <v>1012</v>
      </c>
      <c r="T36" s="37">
        <v>1100</v>
      </c>
      <c r="U36" s="34">
        <f t="shared" si="0"/>
        <v>2.5089605734767009</v>
      </c>
      <c r="V36" s="34">
        <f t="shared" si="1"/>
        <v>8.695652173913043</v>
      </c>
    </row>
    <row r="37" spans="1:22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7">
        <v>1500</v>
      </c>
      <c r="O37" s="37">
        <v>1560</v>
      </c>
      <c r="P37" s="37">
        <v>1073.3333333333333</v>
      </c>
      <c r="Q37" s="37">
        <v>1188.8893333333333</v>
      </c>
      <c r="R37" s="37">
        <v>1002.7777777777778</v>
      </c>
      <c r="S37" s="37">
        <v>965.88235294117646</v>
      </c>
      <c r="T37" s="37">
        <v>857.5</v>
      </c>
      <c r="U37" s="34">
        <f t="shared" si="0"/>
        <v>9.7276264591444117E-2</v>
      </c>
      <c r="V37" s="34">
        <f t="shared" si="1"/>
        <v>-11.221071863580997</v>
      </c>
    </row>
    <row r="38" spans="1:22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7">
        <v>1814</v>
      </c>
      <c r="O38" s="37">
        <v>1114.2857142857142</v>
      </c>
      <c r="P38" s="37">
        <v>1350</v>
      </c>
      <c r="Q38" s="37">
        <v>1200</v>
      </c>
      <c r="R38" s="37">
        <v>1157.1428571428571</v>
      </c>
      <c r="S38" s="37">
        <v>1080</v>
      </c>
      <c r="T38" s="37">
        <v>942.85714285714005</v>
      </c>
      <c r="U38" s="34">
        <f t="shared" si="0"/>
        <v>0.12642225031576126</v>
      </c>
      <c r="V38" s="34">
        <f t="shared" si="1"/>
        <v>-12.698412698412959</v>
      </c>
    </row>
    <row r="39" spans="1:22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7">
        <v>1787.5</v>
      </c>
      <c r="O39" s="37">
        <v>1191.4285714285713</v>
      </c>
      <c r="P39" s="37">
        <v>1225</v>
      </c>
      <c r="Q39" s="37">
        <v>1123.4725000000001</v>
      </c>
      <c r="R39" s="37">
        <v>1084.5454545454545</v>
      </c>
      <c r="S39" s="37">
        <v>1007.2727272727273</v>
      </c>
      <c r="T39" s="37">
        <v>1109.61538461538</v>
      </c>
      <c r="U39" s="34">
        <f t="shared" si="0"/>
        <v>5.5938510339774838</v>
      </c>
      <c r="V39" s="34">
        <f t="shared" si="1"/>
        <v>10.160372118855415</v>
      </c>
    </row>
    <row r="40" spans="1:22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7">
        <v>1525</v>
      </c>
      <c r="O40" s="37">
        <v>1800</v>
      </c>
      <c r="P40" s="37">
        <v>1125</v>
      </c>
      <c r="Q40" s="37">
        <v>1265</v>
      </c>
      <c r="R40" s="37">
        <v>1150</v>
      </c>
      <c r="S40" s="37">
        <v>1075</v>
      </c>
      <c r="T40" s="37">
        <v>1000</v>
      </c>
      <c r="U40" s="34">
        <f t="shared" si="0"/>
        <v>-9.0909090909090917</v>
      </c>
      <c r="V40" s="34">
        <f t="shared" si="1"/>
        <v>-6.9767441860465116</v>
      </c>
    </row>
    <row r="41" spans="1:22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7">
        <v>1232.3529411764705</v>
      </c>
      <c r="O41" s="37">
        <v>1272.2222222222222</v>
      </c>
      <c r="P41" s="37">
        <v>1286.4285714285713</v>
      </c>
      <c r="Q41" s="37">
        <v>1163.5418749999999</v>
      </c>
      <c r="R41" s="37">
        <v>987.33333333333337</v>
      </c>
      <c r="S41" s="37">
        <v>991.0526315789474</v>
      </c>
      <c r="T41" s="37">
        <v>1040</v>
      </c>
      <c r="U41" s="34">
        <f t="shared" si="0"/>
        <v>10.303030303030299</v>
      </c>
      <c r="V41" s="34">
        <f t="shared" si="1"/>
        <v>4.9389272437599541</v>
      </c>
    </row>
    <row r="42" spans="1:22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1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0">
        <v>995.07179931802636</v>
      </c>
      <c r="T42" s="30">
        <v>982.90358470950559</v>
      </c>
      <c r="U42" s="34">
        <f t="shared" si="0"/>
        <v>-3.2108229137039839</v>
      </c>
      <c r="V42" s="34">
        <f t="shared" si="1"/>
        <v>-1.2228479007103075</v>
      </c>
    </row>
    <row r="43" spans="1:22" x14ac:dyDescent="0.25">
      <c r="A43" s="10" t="s">
        <v>38</v>
      </c>
      <c r="B43" s="12"/>
      <c r="C43" s="12">
        <f t="shared" ref="C43:N43" si="7">C42/B42*100-100</f>
        <v>5.6397868709871659</v>
      </c>
      <c r="D43" s="12">
        <f t="shared" si="7"/>
        <v>1.5201810614093603</v>
      </c>
      <c r="E43" s="12">
        <f t="shared" si="7"/>
        <v>-11.589572726145434</v>
      </c>
      <c r="F43" s="12">
        <f t="shared" si="7"/>
        <v>5.9964254123891578</v>
      </c>
      <c r="G43" s="12">
        <f t="shared" si="7"/>
        <v>1.3855057918391793</v>
      </c>
      <c r="H43" s="12">
        <f t="shared" si="7"/>
        <v>40.204211194217123</v>
      </c>
      <c r="I43" s="12">
        <f t="shared" si="7"/>
        <v>4.3013494771006151</v>
      </c>
      <c r="J43" s="12">
        <f t="shared" si="7"/>
        <v>9.8997440165187669</v>
      </c>
      <c r="K43" s="12">
        <f t="shared" si="7"/>
        <v>-17.922740367098214</v>
      </c>
      <c r="L43" s="12">
        <f t="shared" si="7"/>
        <v>-14.544215738929282</v>
      </c>
      <c r="M43" s="12">
        <f t="shared" si="7"/>
        <v>26.471686069603976</v>
      </c>
      <c r="N43" s="41">
        <f t="shared" si="7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0">
        <v>-4.0161244422701117</v>
      </c>
      <c r="T43" s="30">
        <v>-1.2228479007103061</v>
      </c>
      <c r="U43" s="34"/>
      <c r="V43" s="34"/>
    </row>
    <row r="44" spans="1:22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1">
        <f t="shared" ref="N44" si="8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0">
        <v>37.382481040563533</v>
      </c>
      <c r="T44" s="30">
        <v>-3.2108229137039785</v>
      </c>
      <c r="U44" s="34"/>
    </row>
    <row r="46" spans="1:22" s="28" customFormat="1" ht="15" customHeight="1" x14ac:dyDescent="0.25">
      <c r="A46" s="50" t="s">
        <v>54</v>
      </c>
      <c r="B46" s="48"/>
      <c r="C46" s="48"/>
      <c r="N46" s="44"/>
      <c r="O46" s="31"/>
      <c r="P46" s="31"/>
      <c r="Q46" s="31"/>
      <c r="R46" s="31"/>
      <c r="S46" s="31"/>
      <c r="T46" s="31"/>
      <c r="U46" s="35"/>
      <c r="V46" s="35"/>
    </row>
    <row r="47" spans="1:22" ht="15" customHeight="1" x14ac:dyDescent="0.25">
      <c r="A47" s="49" t="s">
        <v>22</v>
      </c>
      <c r="B47" s="52">
        <v>1193.75</v>
      </c>
      <c r="C47" s="48"/>
    </row>
    <row r="48" spans="1:22" ht="15" customHeight="1" x14ac:dyDescent="0.25">
      <c r="A48" s="49" t="s">
        <v>27</v>
      </c>
      <c r="B48" s="52">
        <v>1170</v>
      </c>
      <c r="C48" s="48"/>
    </row>
    <row r="49" spans="1:22" ht="15" customHeight="1" x14ac:dyDescent="0.25">
      <c r="A49" s="49" t="s">
        <v>20</v>
      </c>
      <c r="B49" s="52">
        <v>1143.57</v>
      </c>
      <c r="C49" s="48"/>
    </row>
    <row r="50" spans="1:22" ht="15" customHeight="1" x14ac:dyDescent="0.25">
      <c r="A50" s="48"/>
      <c r="B50" s="48"/>
      <c r="C50" s="48"/>
    </row>
    <row r="51" spans="1:22" s="28" customFormat="1" ht="15" customHeight="1" x14ac:dyDescent="0.25">
      <c r="A51" s="50" t="s">
        <v>55</v>
      </c>
      <c r="B51" s="48"/>
      <c r="C51" s="48"/>
      <c r="N51" s="44"/>
      <c r="O51" s="31"/>
      <c r="P51" s="31"/>
      <c r="Q51" s="31"/>
      <c r="R51" s="31"/>
      <c r="S51" s="31"/>
      <c r="T51" s="31"/>
      <c r="U51" s="35"/>
      <c r="V51" s="35"/>
    </row>
    <row r="52" spans="1:22" x14ac:dyDescent="0.25">
      <c r="A52" s="49" t="s">
        <v>23</v>
      </c>
      <c r="B52" s="52">
        <v>826.92</v>
      </c>
      <c r="C52" s="48"/>
    </row>
    <row r="53" spans="1:22" x14ac:dyDescent="0.25">
      <c r="A53" s="49" t="s">
        <v>24</v>
      </c>
      <c r="B53" s="52">
        <v>812.14</v>
      </c>
      <c r="C53" s="48"/>
    </row>
    <row r="54" spans="1:22" x14ac:dyDescent="0.25">
      <c r="A54" s="49" t="s">
        <v>8</v>
      </c>
      <c r="B54" s="52">
        <v>756.67</v>
      </c>
      <c r="C54" s="48"/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S6" sqref="S6"/>
    </sheetView>
  </sheetViews>
  <sheetFormatPr defaultRowHeight="15" x14ac:dyDescent="0.25"/>
  <cols>
    <col min="19" max="19" width="9.140625" style="48"/>
  </cols>
  <sheetData>
    <row r="1" spans="1:23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13"/>
      <c r="V1" s="20"/>
      <c r="W1" s="21"/>
    </row>
    <row r="4" spans="1:23" x14ac:dyDescent="0.25">
      <c r="T4" t="s">
        <v>52</v>
      </c>
      <c r="U4" t="s">
        <v>53</v>
      </c>
    </row>
    <row r="5" spans="1:23" x14ac:dyDescent="0.25">
      <c r="T5" t="e">
        <f>(S5-G5)/G5*100</f>
        <v>#DIV/0!</v>
      </c>
      <c r="U5" t="e">
        <f>(S5-R5)/R5*100</f>
        <v>#DIV/0!</v>
      </c>
    </row>
    <row r="6" spans="1:23" x14ac:dyDescent="0.25">
      <c r="T6" s="48" t="e">
        <f t="shared" ref="T6:T43" si="0">(S6-G6)/G6*100</f>
        <v>#DIV/0!</v>
      </c>
      <c r="U6" s="48" t="e">
        <f t="shared" ref="U6:U43" si="1">(S6-R6)/R6*100</f>
        <v>#DIV/0!</v>
      </c>
    </row>
    <row r="7" spans="1:23" x14ac:dyDescent="0.25">
      <c r="T7" s="48" t="e">
        <f t="shared" si="0"/>
        <v>#DIV/0!</v>
      </c>
      <c r="U7" s="48" t="e">
        <f t="shared" si="1"/>
        <v>#DIV/0!</v>
      </c>
    </row>
    <row r="8" spans="1:23" x14ac:dyDescent="0.25">
      <c r="T8" s="48" t="e">
        <f t="shared" si="0"/>
        <v>#DIV/0!</v>
      </c>
      <c r="U8" s="48" t="e">
        <f t="shared" si="1"/>
        <v>#DIV/0!</v>
      </c>
    </row>
    <row r="9" spans="1:23" x14ac:dyDescent="0.25">
      <c r="T9" s="48" t="e">
        <f t="shared" si="0"/>
        <v>#DIV/0!</v>
      </c>
      <c r="U9" s="48" t="e">
        <f t="shared" si="1"/>
        <v>#DIV/0!</v>
      </c>
    </row>
    <row r="10" spans="1:23" x14ac:dyDescent="0.25">
      <c r="T10" s="48" t="e">
        <f t="shared" si="0"/>
        <v>#DIV/0!</v>
      </c>
      <c r="U10" s="48" t="e">
        <f t="shared" si="1"/>
        <v>#DIV/0!</v>
      </c>
    </row>
    <row r="11" spans="1:23" x14ac:dyDescent="0.25">
      <c r="T11" s="48" t="e">
        <f t="shared" si="0"/>
        <v>#DIV/0!</v>
      </c>
      <c r="U11" s="48" t="e">
        <f t="shared" si="1"/>
        <v>#DIV/0!</v>
      </c>
    </row>
    <row r="12" spans="1:23" x14ac:dyDescent="0.25">
      <c r="T12" s="48" t="e">
        <f t="shared" si="0"/>
        <v>#DIV/0!</v>
      </c>
      <c r="U12" s="48" t="e">
        <f t="shared" si="1"/>
        <v>#DIV/0!</v>
      </c>
    </row>
    <row r="13" spans="1:23" x14ac:dyDescent="0.25">
      <c r="T13" s="48" t="e">
        <f t="shared" si="0"/>
        <v>#DIV/0!</v>
      </c>
      <c r="U13" s="48" t="e">
        <f t="shared" si="1"/>
        <v>#DIV/0!</v>
      </c>
    </row>
    <row r="14" spans="1:23" x14ac:dyDescent="0.25">
      <c r="T14" s="48" t="e">
        <f t="shared" si="0"/>
        <v>#DIV/0!</v>
      </c>
      <c r="U14" s="48" t="e">
        <f t="shared" si="1"/>
        <v>#DIV/0!</v>
      </c>
    </row>
    <row r="15" spans="1:23" x14ac:dyDescent="0.25">
      <c r="T15" s="48" t="e">
        <f t="shared" si="0"/>
        <v>#DIV/0!</v>
      </c>
      <c r="U15" s="48" t="e">
        <f t="shared" si="1"/>
        <v>#DIV/0!</v>
      </c>
    </row>
    <row r="16" spans="1:23" x14ac:dyDescent="0.25">
      <c r="T16" s="48" t="e">
        <f t="shared" si="0"/>
        <v>#DIV/0!</v>
      </c>
      <c r="U16" s="48" t="e">
        <f t="shared" si="1"/>
        <v>#DIV/0!</v>
      </c>
    </row>
    <row r="17" spans="20:21" x14ac:dyDescent="0.25">
      <c r="T17" s="48" t="e">
        <f t="shared" si="0"/>
        <v>#DIV/0!</v>
      </c>
      <c r="U17" s="48" t="e">
        <f t="shared" si="1"/>
        <v>#DIV/0!</v>
      </c>
    </row>
    <row r="18" spans="20:21" x14ac:dyDescent="0.25">
      <c r="T18" s="48" t="e">
        <f t="shared" si="0"/>
        <v>#DIV/0!</v>
      </c>
      <c r="U18" s="48" t="e">
        <f t="shared" si="1"/>
        <v>#DIV/0!</v>
      </c>
    </row>
    <row r="19" spans="20:21" x14ac:dyDescent="0.25">
      <c r="T19" s="48" t="e">
        <f t="shared" si="0"/>
        <v>#DIV/0!</v>
      </c>
      <c r="U19" s="48" t="e">
        <f t="shared" si="1"/>
        <v>#DIV/0!</v>
      </c>
    </row>
    <row r="20" spans="20:21" x14ac:dyDescent="0.25">
      <c r="T20" s="48" t="e">
        <f t="shared" si="0"/>
        <v>#DIV/0!</v>
      </c>
      <c r="U20" s="48" t="e">
        <f t="shared" si="1"/>
        <v>#DIV/0!</v>
      </c>
    </row>
    <row r="21" spans="20:21" x14ac:dyDescent="0.25">
      <c r="T21" s="48" t="e">
        <f t="shared" si="0"/>
        <v>#DIV/0!</v>
      </c>
      <c r="U21" s="48" t="e">
        <f t="shared" si="1"/>
        <v>#DIV/0!</v>
      </c>
    </row>
    <row r="22" spans="20:21" x14ac:dyDescent="0.25">
      <c r="T22" s="48" t="e">
        <f t="shared" si="0"/>
        <v>#DIV/0!</v>
      </c>
      <c r="U22" s="48" t="e">
        <f t="shared" si="1"/>
        <v>#DIV/0!</v>
      </c>
    </row>
    <row r="23" spans="20:21" x14ac:dyDescent="0.25">
      <c r="T23" s="48" t="e">
        <f t="shared" si="0"/>
        <v>#DIV/0!</v>
      </c>
      <c r="U23" s="48" t="e">
        <f t="shared" si="1"/>
        <v>#DIV/0!</v>
      </c>
    </row>
    <row r="24" spans="20:21" x14ac:dyDescent="0.25">
      <c r="T24" s="48" t="e">
        <f t="shared" si="0"/>
        <v>#DIV/0!</v>
      </c>
      <c r="U24" s="48" t="e">
        <f t="shared" si="1"/>
        <v>#DIV/0!</v>
      </c>
    </row>
    <row r="25" spans="20:21" x14ac:dyDescent="0.25">
      <c r="T25" s="48" t="e">
        <f t="shared" si="0"/>
        <v>#DIV/0!</v>
      </c>
      <c r="U25" s="48" t="e">
        <f t="shared" si="1"/>
        <v>#DIV/0!</v>
      </c>
    </row>
    <row r="26" spans="20:21" x14ac:dyDescent="0.25">
      <c r="T26" s="48" t="e">
        <f t="shared" si="0"/>
        <v>#DIV/0!</v>
      </c>
      <c r="U26" s="48" t="e">
        <f t="shared" si="1"/>
        <v>#DIV/0!</v>
      </c>
    </row>
    <row r="27" spans="20:21" x14ac:dyDescent="0.25">
      <c r="T27" s="48" t="e">
        <f t="shared" si="0"/>
        <v>#DIV/0!</v>
      </c>
      <c r="U27" s="48" t="e">
        <f t="shared" si="1"/>
        <v>#DIV/0!</v>
      </c>
    </row>
    <row r="28" spans="20:21" x14ac:dyDescent="0.25">
      <c r="T28" s="48" t="e">
        <f t="shared" si="0"/>
        <v>#DIV/0!</v>
      </c>
      <c r="U28" s="48" t="e">
        <f t="shared" si="1"/>
        <v>#DIV/0!</v>
      </c>
    </row>
    <row r="29" spans="20:21" x14ac:dyDescent="0.25">
      <c r="T29" s="48" t="e">
        <f t="shared" si="0"/>
        <v>#DIV/0!</v>
      </c>
      <c r="U29" s="48" t="e">
        <f t="shared" si="1"/>
        <v>#DIV/0!</v>
      </c>
    </row>
    <row r="30" spans="20:21" x14ac:dyDescent="0.25">
      <c r="T30" s="48" t="e">
        <f t="shared" si="0"/>
        <v>#DIV/0!</v>
      </c>
      <c r="U30" s="48" t="e">
        <f t="shared" si="1"/>
        <v>#DIV/0!</v>
      </c>
    </row>
    <row r="31" spans="20:21" x14ac:dyDescent="0.25">
      <c r="T31" s="48" t="e">
        <f t="shared" si="0"/>
        <v>#DIV/0!</v>
      </c>
      <c r="U31" s="48" t="e">
        <f t="shared" si="1"/>
        <v>#DIV/0!</v>
      </c>
    </row>
    <row r="32" spans="20:21" x14ac:dyDescent="0.25">
      <c r="T32" s="48" t="e">
        <f t="shared" si="0"/>
        <v>#DIV/0!</v>
      </c>
      <c r="U32" s="48" t="e">
        <f t="shared" si="1"/>
        <v>#DIV/0!</v>
      </c>
    </row>
    <row r="33" spans="20:21" x14ac:dyDescent="0.25">
      <c r="T33" s="48" t="e">
        <f t="shared" si="0"/>
        <v>#DIV/0!</v>
      </c>
      <c r="U33" s="48" t="e">
        <f t="shared" si="1"/>
        <v>#DIV/0!</v>
      </c>
    </row>
    <row r="34" spans="20:21" x14ac:dyDescent="0.25">
      <c r="T34" s="48" t="e">
        <f t="shared" si="0"/>
        <v>#DIV/0!</v>
      </c>
      <c r="U34" s="48" t="e">
        <f t="shared" si="1"/>
        <v>#DIV/0!</v>
      </c>
    </row>
    <row r="35" spans="20:21" x14ac:dyDescent="0.25">
      <c r="T35" s="48" t="e">
        <f t="shared" si="0"/>
        <v>#DIV/0!</v>
      </c>
      <c r="U35" s="48" t="e">
        <f t="shared" si="1"/>
        <v>#DIV/0!</v>
      </c>
    </row>
    <row r="36" spans="20:21" x14ac:dyDescent="0.25">
      <c r="T36" s="48" t="e">
        <f t="shared" si="0"/>
        <v>#DIV/0!</v>
      </c>
      <c r="U36" s="48" t="e">
        <f t="shared" si="1"/>
        <v>#DIV/0!</v>
      </c>
    </row>
    <row r="37" spans="20:21" x14ac:dyDescent="0.25">
      <c r="T37" s="48" t="e">
        <f t="shared" si="0"/>
        <v>#DIV/0!</v>
      </c>
      <c r="U37" s="48" t="e">
        <f t="shared" si="1"/>
        <v>#DIV/0!</v>
      </c>
    </row>
    <row r="38" spans="20:21" x14ac:dyDescent="0.25">
      <c r="T38" s="48" t="e">
        <f t="shared" si="0"/>
        <v>#DIV/0!</v>
      </c>
      <c r="U38" s="48" t="e">
        <f t="shared" si="1"/>
        <v>#DIV/0!</v>
      </c>
    </row>
    <row r="39" spans="20:21" x14ac:dyDescent="0.25">
      <c r="T39" s="48" t="e">
        <f t="shared" si="0"/>
        <v>#DIV/0!</v>
      </c>
      <c r="U39" s="48" t="e">
        <f t="shared" si="1"/>
        <v>#DIV/0!</v>
      </c>
    </row>
    <row r="40" spans="20:21" x14ac:dyDescent="0.25">
      <c r="T40" s="48" t="e">
        <f t="shared" si="0"/>
        <v>#DIV/0!</v>
      </c>
      <c r="U40" s="48" t="e">
        <f t="shared" si="1"/>
        <v>#DIV/0!</v>
      </c>
    </row>
    <row r="41" spans="20:21" x14ac:dyDescent="0.25">
      <c r="T41" s="48" t="e">
        <f t="shared" si="0"/>
        <v>#DIV/0!</v>
      </c>
      <c r="U41" s="48" t="e">
        <f t="shared" si="1"/>
        <v>#DIV/0!</v>
      </c>
    </row>
    <row r="42" spans="20:21" x14ac:dyDescent="0.25">
      <c r="T42" s="48" t="e">
        <f t="shared" si="0"/>
        <v>#DIV/0!</v>
      </c>
      <c r="U42" s="48" t="e">
        <f t="shared" si="1"/>
        <v>#DIV/0!</v>
      </c>
    </row>
    <row r="43" spans="20:21" x14ac:dyDescent="0.25">
      <c r="T43" s="48" t="e">
        <f t="shared" si="0"/>
        <v>#DIV/0!</v>
      </c>
      <c r="U43" s="4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2017-08-10T10:40:37Z</dcterms:modified>
</cp:coreProperties>
</file>